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aarrekening" sheetId="1" state="visible" r:id="rId1"/>
  </sheets>
  <definedNames>
    <definedName name="_xlnm._FilterDatabase" localSheetId="0" hidden="1">'Jaarrekening'!$A$1:$G$21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  <sz val="14"/>
    </font>
  </fonts>
  <fills count="4">
    <fill>
      <patternFill/>
    </fill>
    <fill>
      <patternFill patternType="gray125"/>
    </fill>
    <fill>
      <patternFill patternType="solid">
        <fgColor rgb="0010B981"/>
        <bgColor rgb="0010B981"/>
      </patternFill>
    </fill>
    <fill>
      <patternFill patternType="solid">
        <fgColor rgb="0000FF00"/>
        <bgColor rgb="0000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Omzet en Kosten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'Jaarrekening'!C1</f>
            </strRef>
          </tx>
          <spPr>
            <a:ln xmlns:a="http://schemas.openxmlformats.org/drawingml/2006/main">
              <a:prstDash val="solid"/>
            </a:ln>
          </spPr>
          <val>
            <numRef>
              <f>'Jaarrekening'!$C$2:$C$21</f>
            </numRef>
          </val>
        </ser>
        <ser>
          <idx val="1"/>
          <order val="1"/>
          <tx>
            <strRef>
              <f>'Jaarrekening'!D1</f>
            </strRef>
          </tx>
          <spPr>
            <a:ln xmlns:a="http://schemas.openxmlformats.org/drawingml/2006/main">
              <a:prstDash val="solid"/>
            </a:ln>
          </spPr>
          <val>
            <numRef>
              <f>'Jaarrekening'!$D$2:$D$21</f>
            </numRef>
          </val>
        </ser>
        <ser>
          <idx val="2"/>
          <order val="2"/>
          <tx>
            <strRef>
              <f>'Jaarrekening'!E1</f>
            </strRef>
          </tx>
          <spPr>
            <a:ln xmlns:a="http://schemas.openxmlformats.org/drawingml/2006/main">
              <a:prstDash val="solid"/>
            </a:ln>
          </spPr>
          <val>
            <numRef>
              <f>'Jaarrekening'!$E$2:$E$21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Bedrijven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Bedragen in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Winst Trend</a:t>
            </a:r>
          </a:p>
        </rich>
      </tx>
    </title>
    <plotArea>
      <lineChart>
        <grouping val="standard"/>
        <ser>
          <idx val="0"/>
          <order val="0"/>
          <tx>
            <strRef>
              <f>'Jaarrekening'!C1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'Jaarrekening'!$C$2:$C$21</f>
            </numRef>
          </val>
        </ser>
        <ser>
          <idx val="1"/>
          <order val="1"/>
          <tx>
            <strRef>
              <f>'Jaarrekening'!D1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'Jaarrekening'!$D$2:$D$21</f>
            </numRef>
          </val>
        </ser>
        <ser>
          <idx val="2"/>
          <order val="2"/>
          <tx>
            <strRef>
              <f>'Jaarrekening'!E1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'Jaarrekening'!$E$2:$E$21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Bedrijven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Winst in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Verhouding Omzet en Kosten</a:t>
            </a:r>
          </a:p>
        </rich>
      </tx>
    </title>
    <plotArea>
      <pieChart>
        <varyColors val="1"/>
        <ser>
          <idx val="0"/>
          <order val="0"/>
          <tx>
            <strRef>
              <f>'Jaarrekening'!C1</f>
            </strRef>
          </tx>
          <spPr>
            <a:ln xmlns:a="http://schemas.openxmlformats.org/drawingml/2006/main">
              <a:prstDash val="solid"/>
            </a:ln>
          </spPr>
          <val>
            <numRef>
              <f>'Jaarrekening'!$C$2:$C$21</f>
            </numRef>
          </val>
        </ser>
        <ser>
          <idx val="1"/>
          <order val="1"/>
          <tx>
            <strRef>
              <f>'Jaarrekening'!D1</f>
            </strRef>
          </tx>
          <spPr>
            <a:ln xmlns:a="http://schemas.openxmlformats.org/drawingml/2006/main">
              <a:prstDash val="solid"/>
            </a:ln>
          </spPr>
          <val>
            <numRef>
              <f>'Jaarrekening'!$D$2:$D$21</f>
            </numRef>
          </val>
        </ser>
        <ser>
          <idx val="2"/>
          <order val="2"/>
          <tx>
            <strRef>
              <f>'Jaarrekening'!E1</f>
            </strRef>
          </tx>
          <spPr>
            <a:ln xmlns:a="http://schemas.openxmlformats.org/drawingml/2006/main">
              <a:prstDash val="solid"/>
            </a:ln>
          </spPr>
          <val>
            <numRef>
              <f>'Jaarrekening'!$E$2:$E$21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8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8</col>
      <colOff>0</colOff>
      <row>27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11" customWidth="1" min="2" max="2"/>
    <col width="10" customWidth="1" min="3" max="3"/>
    <col width="10" customWidth="1" min="4" max="4"/>
    <col width="20" customWidth="1" min="5" max="5"/>
    <col width="10" customWidth="1" min="6" max="6"/>
    <col width="24" customWidth="1" min="7" max="7"/>
  </cols>
  <sheetData>
    <row r="1">
      <c r="A1" s="1" t="inlineStr">
        <is>
          <t>Bedrijf</t>
        </is>
      </c>
      <c r="B1" s="1" t="inlineStr">
        <is>
          <t>Plaats</t>
        </is>
      </c>
      <c r="C1" s="1" t="inlineStr">
        <is>
          <t>Omzet</t>
        </is>
      </c>
      <c r="D1" s="1" t="inlineStr">
        <is>
          <t>Kosten</t>
        </is>
      </c>
      <c r="E1" s="1" t="inlineStr">
        <is>
          <t>Winst</t>
        </is>
      </c>
      <c r="F1" s="1" t="inlineStr">
        <is>
          <t>BTW</t>
        </is>
      </c>
      <c r="G1" s="1" t="inlineStr">
        <is>
          <t>Datum</t>
        </is>
      </c>
    </row>
    <row r="2">
      <c r="A2" t="inlineStr">
        <is>
          <t>Bedrijf C</t>
        </is>
      </c>
      <c r="B2" t="inlineStr">
        <is>
          <t>Eindhoven</t>
        </is>
      </c>
      <c r="C2" t="n">
        <v>79064.49000000001</v>
      </c>
      <c r="D2" t="n">
        <v>34049.22</v>
      </c>
      <c r="E2" s="2" t="n">
        <v>45015.27</v>
      </c>
      <c r="F2" t="n">
        <v>9453.209999999999</v>
      </c>
      <c r="G2" t="inlineStr">
        <is>
          <t>21-08-2025</t>
        </is>
      </c>
    </row>
    <row r="3">
      <c r="A3" t="inlineStr">
        <is>
          <t>Bedrijf C</t>
        </is>
      </c>
      <c r="B3" t="inlineStr">
        <is>
          <t>Rotterdam</t>
        </is>
      </c>
      <c r="C3" t="n">
        <v>69872.21000000001</v>
      </c>
      <c r="D3" t="n">
        <v>46034.59</v>
      </c>
      <c r="E3" s="2" t="n">
        <v>23837.62000000001</v>
      </c>
      <c r="F3" t="n">
        <v>5005.9</v>
      </c>
      <c r="G3" t="inlineStr">
        <is>
          <t>16-04-2025</t>
        </is>
      </c>
    </row>
    <row r="4">
      <c r="A4" t="inlineStr">
        <is>
          <t>Bedrijf E</t>
        </is>
      </c>
      <c r="B4" t="inlineStr">
        <is>
          <t>Eindhoven</t>
        </is>
      </c>
      <c r="C4" t="n">
        <v>65471.33</v>
      </c>
      <c r="D4" t="n">
        <v>40627.84</v>
      </c>
      <c r="E4" s="2" t="n">
        <v>24843.49000000001</v>
      </c>
      <c r="F4" t="n">
        <v>5217.13</v>
      </c>
      <c r="G4" t="inlineStr">
        <is>
          <t>11-08-2025</t>
        </is>
      </c>
    </row>
    <row r="5">
      <c r="A5" t="inlineStr">
        <is>
          <t>Bedrijf E</t>
        </is>
      </c>
      <c r="B5" t="inlineStr">
        <is>
          <t>Eindhoven</t>
        </is>
      </c>
      <c r="C5" t="n">
        <v>59179.17</v>
      </c>
      <c r="D5" t="n">
        <v>15206.5</v>
      </c>
      <c r="E5" s="2" t="n">
        <v>43972.67</v>
      </c>
      <c r="F5" t="n">
        <v>9234.26</v>
      </c>
      <c r="G5" t="inlineStr">
        <is>
          <t>05-11-2024</t>
        </is>
      </c>
    </row>
    <row r="6">
      <c r="A6" t="inlineStr">
        <is>
          <t>Bedrijf A</t>
        </is>
      </c>
      <c r="B6" t="inlineStr">
        <is>
          <t>Utrecht</t>
        </is>
      </c>
      <c r="C6" t="n">
        <v>65223.11</v>
      </c>
      <c r="D6" t="n">
        <v>20364.7</v>
      </c>
      <c r="E6" s="2" t="n">
        <v>44858.41</v>
      </c>
      <c r="F6" t="n">
        <v>9420.27</v>
      </c>
      <c r="G6" t="inlineStr">
        <is>
          <t>13-02-2025</t>
        </is>
      </c>
    </row>
    <row r="7">
      <c r="A7" t="inlineStr">
        <is>
          <t>Bedrijf C</t>
        </is>
      </c>
      <c r="B7" t="inlineStr">
        <is>
          <t>Den Haag</t>
        </is>
      </c>
      <c r="C7" t="n">
        <v>25222.15</v>
      </c>
      <c r="D7" t="n">
        <v>8471.66</v>
      </c>
      <c r="E7" s="2" t="n">
        <v>16750.49</v>
      </c>
      <c r="F7" t="n">
        <v>3517.6</v>
      </c>
      <c r="G7" t="inlineStr">
        <is>
          <t>19-05-2025</t>
        </is>
      </c>
    </row>
    <row r="8">
      <c r="A8" t="inlineStr">
        <is>
          <t>Bedrijf C</t>
        </is>
      </c>
      <c r="B8" t="inlineStr">
        <is>
          <t>Amsterdam</t>
        </is>
      </c>
      <c r="C8" t="n">
        <v>32112.87</v>
      </c>
      <c r="D8" t="n">
        <v>30486.85</v>
      </c>
      <c r="E8" s="2" t="n">
        <v>1626.02</v>
      </c>
      <c r="F8" t="n">
        <v>341.46</v>
      </c>
      <c r="G8" t="inlineStr">
        <is>
          <t>07-03-2025</t>
        </is>
      </c>
    </row>
    <row r="9">
      <c r="A9" t="inlineStr">
        <is>
          <t>Bedrijf C</t>
        </is>
      </c>
      <c r="B9" t="inlineStr">
        <is>
          <t>Eindhoven</t>
        </is>
      </c>
      <c r="C9" t="n">
        <v>91482.73</v>
      </c>
      <c r="D9" t="n">
        <v>21093.88</v>
      </c>
      <c r="E9" s="2" t="n">
        <v>70388.84999999999</v>
      </c>
      <c r="F9" t="n">
        <v>14781.66</v>
      </c>
      <c r="G9" t="inlineStr">
        <is>
          <t>08-01-2025</t>
        </is>
      </c>
    </row>
    <row r="10">
      <c r="A10" t="inlineStr">
        <is>
          <t>Bedrijf A</t>
        </is>
      </c>
      <c r="B10" t="inlineStr">
        <is>
          <t>Amsterdam</t>
        </is>
      </c>
      <c r="C10" t="n">
        <v>33501.51</v>
      </c>
      <c r="D10" t="n">
        <v>25420.89</v>
      </c>
      <c r="E10" s="2" t="n">
        <v>8080.620000000003</v>
      </c>
      <c r="F10" t="n">
        <v>1696.93</v>
      </c>
      <c r="G10" t="inlineStr">
        <is>
          <t>01-01-2025</t>
        </is>
      </c>
    </row>
    <row r="11">
      <c r="A11" t="inlineStr">
        <is>
          <t>Bedrijf C</t>
        </is>
      </c>
      <c r="B11" t="inlineStr">
        <is>
          <t>Rotterdam</t>
        </is>
      </c>
      <c r="C11" t="n">
        <v>96465.33</v>
      </c>
      <c r="D11" t="n">
        <v>39397.8</v>
      </c>
      <c r="E11" s="2" t="n">
        <v>57067.53</v>
      </c>
      <c r="F11" t="n">
        <v>11984.18</v>
      </c>
      <c r="G11" t="inlineStr">
        <is>
          <t>27-04-2025</t>
        </is>
      </c>
    </row>
    <row r="12">
      <c r="A12" t="inlineStr">
        <is>
          <t>Bedrijf C</t>
        </is>
      </c>
      <c r="B12" t="inlineStr">
        <is>
          <t>Rotterdam</t>
        </is>
      </c>
      <c r="C12" t="n">
        <v>78743.98</v>
      </c>
      <c r="D12" t="n">
        <v>17120.75</v>
      </c>
      <c r="E12" s="2" t="n">
        <v>61623.23</v>
      </c>
      <c r="F12" t="n">
        <v>12940.88</v>
      </c>
      <c r="G12" t="inlineStr">
        <is>
          <t>16-08-2025</t>
        </is>
      </c>
    </row>
    <row r="13">
      <c r="A13" t="inlineStr">
        <is>
          <t>Bedrijf B</t>
        </is>
      </c>
      <c r="B13" t="inlineStr">
        <is>
          <t>Den Haag</t>
        </is>
      </c>
      <c r="C13" t="n">
        <v>77609.74000000001</v>
      </c>
      <c r="D13" t="n">
        <v>61348.36</v>
      </c>
      <c r="E13" s="2" t="n">
        <v>16261.38</v>
      </c>
      <c r="F13" t="n">
        <v>3414.89</v>
      </c>
      <c r="G13" t="inlineStr">
        <is>
          <t>23-02-2025</t>
        </is>
      </c>
    </row>
    <row r="14">
      <c r="A14" t="inlineStr">
        <is>
          <t>Bedrijf B</t>
        </is>
      </c>
      <c r="B14" t="inlineStr">
        <is>
          <t>Amsterdam</t>
        </is>
      </c>
      <c r="C14" t="n">
        <v>47845.24</v>
      </c>
      <c r="D14" t="n">
        <v>44248.19</v>
      </c>
      <c r="E14" s="2" t="n">
        <v>3597.049999999996</v>
      </c>
      <c r="F14" t="n">
        <v>755.38</v>
      </c>
      <c r="G14" t="inlineStr">
        <is>
          <t>11-11-2024</t>
        </is>
      </c>
    </row>
    <row r="15">
      <c r="A15" t="inlineStr">
        <is>
          <t>Bedrijf A</t>
        </is>
      </c>
      <c r="B15" t="inlineStr">
        <is>
          <t>Den Haag</t>
        </is>
      </c>
      <c r="C15" t="n">
        <v>40393.36</v>
      </c>
      <c r="D15" t="n">
        <v>17843.36</v>
      </c>
      <c r="E15" s="2" t="n">
        <v>22550</v>
      </c>
      <c r="F15" t="n">
        <v>4735.5</v>
      </c>
      <c r="G15" t="inlineStr">
        <is>
          <t>27-09-2025</t>
        </is>
      </c>
    </row>
    <row r="16">
      <c r="A16" t="inlineStr">
        <is>
          <t>Bedrijf A</t>
        </is>
      </c>
      <c r="B16" t="inlineStr">
        <is>
          <t>Amsterdam</t>
        </is>
      </c>
      <c r="C16" t="n">
        <v>32142.74</v>
      </c>
      <c r="D16" t="n">
        <v>19370.75</v>
      </c>
      <c r="E16" s="2" t="n">
        <v>12771.99</v>
      </c>
      <c r="F16" t="n">
        <v>2682.12</v>
      </c>
      <c r="G16" t="inlineStr">
        <is>
          <t>30-08-2025</t>
        </is>
      </c>
    </row>
    <row r="17">
      <c r="A17" t="inlineStr">
        <is>
          <t>Bedrijf D</t>
        </is>
      </c>
      <c r="B17" t="inlineStr">
        <is>
          <t>Utrecht</t>
        </is>
      </c>
      <c r="C17" t="n">
        <v>20755.65</v>
      </c>
      <c r="D17" t="n">
        <v>7424.57</v>
      </c>
      <c r="E17" s="2" t="n">
        <v>13331.08</v>
      </c>
      <c r="F17" t="n">
        <v>2799.53</v>
      </c>
      <c r="G17" t="inlineStr">
        <is>
          <t>18-10-2025</t>
        </is>
      </c>
    </row>
    <row r="18">
      <c r="A18" t="inlineStr">
        <is>
          <t>Bedrijf A</t>
        </is>
      </c>
      <c r="B18" t="inlineStr">
        <is>
          <t>Amsterdam</t>
        </is>
      </c>
      <c r="C18" t="n">
        <v>88607.17</v>
      </c>
      <c r="D18" t="n">
        <v>32617.57</v>
      </c>
      <c r="E18" s="2" t="n">
        <v>55989.6</v>
      </c>
      <c r="F18" t="n">
        <v>11757.82</v>
      </c>
      <c r="G18" t="inlineStr">
        <is>
          <t>24-12-2024</t>
        </is>
      </c>
    </row>
    <row r="19">
      <c r="A19" t="inlineStr">
        <is>
          <t>Bedrijf E</t>
        </is>
      </c>
      <c r="B19" t="inlineStr">
        <is>
          <t>Amsterdam</t>
        </is>
      </c>
      <c r="C19" t="n">
        <v>61977.33</v>
      </c>
      <c r="D19" t="n">
        <v>37888.57</v>
      </c>
      <c r="E19" s="2" t="n">
        <v>24088.76</v>
      </c>
      <c r="F19" t="n">
        <v>5058.64</v>
      </c>
      <c r="G19" t="inlineStr">
        <is>
          <t>10-03-2025</t>
        </is>
      </c>
    </row>
    <row r="20">
      <c r="A20" t="inlineStr">
        <is>
          <t>Bedrijf E</t>
        </is>
      </c>
      <c r="B20" t="inlineStr">
        <is>
          <t>Rotterdam</t>
        </is>
      </c>
      <c r="C20" t="n">
        <v>96034.10000000001</v>
      </c>
      <c r="D20" t="n">
        <v>67559.47</v>
      </c>
      <c r="E20" s="2" t="n">
        <v>28474.63</v>
      </c>
      <c r="F20" t="n">
        <v>5979.67</v>
      </c>
      <c r="G20" t="inlineStr">
        <is>
          <t>21-02-2025</t>
        </is>
      </c>
    </row>
    <row r="21">
      <c r="A21" t="inlineStr">
        <is>
          <t>Bedrijf D</t>
        </is>
      </c>
      <c r="B21" t="inlineStr">
        <is>
          <t>Amsterdam</t>
        </is>
      </c>
      <c r="C21" t="n">
        <v>27198.9</v>
      </c>
      <c r="D21" t="n">
        <v>18301.69</v>
      </c>
      <c r="E21" s="2" t="n">
        <v>8897.210000000003</v>
      </c>
      <c r="F21" t="n">
        <v>1868.41</v>
      </c>
      <c r="G21" t="inlineStr">
        <is>
          <t>22-08-2025</t>
        </is>
      </c>
    </row>
    <row r="22">
      <c r="G22">
        <f>SUM(C2:C21)</f>
        <v/>
      </c>
    </row>
    <row r="23">
      <c r="G23">
        <f>SUM(D2:D21)</f>
        <v/>
      </c>
    </row>
    <row r="24">
      <c r="G24">
        <f>SUM(E2:E21)</f>
        <v/>
      </c>
    </row>
    <row r="25">
      <c r="G25">
        <f>AVERAGE(E2:E21)</f>
        <v/>
      </c>
    </row>
    <row r="26">
      <c r="G26">
        <f>COUNTIF(E2:E21, "&gt;0")</f>
        <v/>
      </c>
    </row>
  </sheetData>
  <autoFilter ref="A1:G2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2025-10-31T17:47:27Z</dcterms:created>
  <dcterms:modified xmlns:dcterms="http://purl.org/dc/terms/" xmlns:xsi="http://www.w3.org/2001/XMLSchema-instance" xsi:type="dcterms:W3CDTF">2025-10-31T17:47:27Z</dcterms:modified>
</cp:coreProperties>
</file>