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 Chart" sheetId="1" state="visible" r:id="rId1"/>
  </sheets>
  <definedNames>
    <definedName name="_xlnm._FilterDatabase" localSheetId="0" hidden="1">'Gantt Chart'!$A$1:$H$20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-MM-YYYY"/>
    <numFmt numFmtId="166" formatCode="€ #,##0.00"/>
  </numFmts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6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4CCCC"/>
        <bgColor rgb="00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  <xf numFmtId="165" fontId="0" fillId="3" borderId="0" pivotButton="0" quotePrefix="0" xfId="0"/>
    <xf numFmtId="166" fontId="0" fillId="3" borderId="0" pivotButton="0" quotePrefix="0" xfId="0"/>
    <xf numFmtId="0" fontId="0" fillId="4" borderId="0" pivotButton="0" quotePrefix="0" xfId="0"/>
    <xf numFmtId="165" fontId="0" fillId="4" borderId="0" pivotButton="0" quotePrefix="0" xfId="0"/>
    <xf numFmtId="166" fontId="0" fillId="4" borderId="0" pivotButton="0" quotePrefix="0" xfId="0"/>
    <xf numFmtId="0" fontId="0" fillId="5" borderId="0" pivotButton="0" quotePrefix="0" xfId="0"/>
    <xf numFmtId="165" fontId="0" fillId="5" borderId="0" pivotButton="0" quotePrefix="0" xfId="0"/>
    <xf numFmtId="166" fontId="0" fillId="5" borderId="0" pivotButton="0" quotePrefix="0" xfId="0"/>
    <xf numFmtId="165" fontId="0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Verbruik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'Gantt Chart'!A1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Chart'!$A$2:$A$21</f>
            </numRef>
          </val>
        </ser>
        <ser>
          <idx val="1"/>
          <order val="1"/>
          <tx>
            <strRef>
              <f>'Gantt Chart'!B1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Chart'!$B$2:$B$21</f>
            </numRef>
          </val>
        </ser>
        <ser>
          <idx val="2"/>
          <order val="2"/>
          <tx>
            <strRef>
              <f>'Gantt Chart'!C1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Chart'!$C$2:$C$21</f>
            </numRef>
          </val>
        </ser>
        <ser>
          <idx val="3"/>
          <order val="3"/>
          <tx>
            <strRef>
              <f>'Gantt Chart'!D1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Chart'!$D$2:$D$21</f>
            </numRef>
          </val>
        </ser>
        <ser>
          <idx val="4"/>
          <order val="4"/>
          <tx>
            <strRef>
              <f>'Gantt Chart'!E1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Chart'!$E$2:$E$21</f>
            </numRef>
          </val>
        </ser>
        <ser>
          <idx val="5"/>
          <order val="5"/>
          <tx>
            <strRef>
              <f>'Gantt Chart'!F1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Chart'!$F$2:$F$21</f>
            </numRef>
          </val>
        </ser>
        <ser>
          <idx val="6"/>
          <order val="6"/>
          <tx>
            <strRef>
              <f>'Gantt Chart'!G1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Chart'!$G$2:$G$21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Projecten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Project Duur</a:t>
            </a:r>
          </a:p>
        </rich>
      </tx>
    </title>
    <plotArea>
      <lineChart>
        <grouping val="standard"/>
        <ser>
          <idx val="0"/>
          <order val="0"/>
          <tx>
            <strRef>
              <f>'Gantt Chart'!A1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Chart'!$A$2:$A$21</f>
            </numRef>
          </val>
        </ser>
        <ser>
          <idx val="1"/>
          <order val="1"/>
          <tx>
            <strRef>
              <f>'Gantt Chart'!B1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Chart'!$B$2:$B$21</f>
            </numRef>
          </val>
        </ser>
        <ser>
          <idx val="2"/>
          <order val="2"/>
          <tx>
            <strRef>
              <f>'Gantt Chart'!C1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Chart'!$C$2:$C$21</f>
            </numRef>
          </val>
        </ser>
        <ser>
          <idx val="3"/>
          <order val="3"/>
          <tx>
            <strRef>
              <f>'Gantt Chart'!D1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Chart'!$D$2:$D$21</f>
            </numRef>
          </val>
        </ser>
        <ser>
          <idx val="4"/>
          <order val="4"/>
          <tx>
            <strRef>
              <f>'Gantt Chart'!E1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Chart'!$E$2:$E$21</f>
            </numRef>
          </val>
        </ser>
        <ser>
          <idx val="5"/>
          <order val="5"/>
          <tx>
            <strRef>
              <f>'Gantt Chart'!F1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Chart'!$F$2:$F$21</f>
            </numRef>
          </val>
        </ser>
        <ser>
          <idx val="6"/>
          <order val="6"/>
          <tx>
            <strRef>
              <f>'Gantt Chart'!G1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'Gantt Chart'!$G$2:$G$21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Projecten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Duur in dagen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Verdeling</a:t>
            </a:r>
          </a:p>
        </rich>
      </tx>
    </title>
    <plotArea>
      <pieChart>
        <varyColors val="1"/>
        <ser>
          <idx val="0"/>
          <order val="0"/>
          <tx>
            <strRef>
              <f>'Gantt Chart'!A1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Chart'!$A$2:$A$21</f>
            </numRef>
          </val>
        </ser>
        <ser>
          <idx val="1"/>
          <order val="1"/>
          <tx>
            <strRef>
              <f>'Gantt Chart'!B1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Chart'!$B$2:$B$21</f>
            </numRef>
          </val>
        </ser>
        <ser>
          <idx val="2"/>
          <order val="2"/>
          <tx>
            <strRef>
              <f>'Gantt Chart'!C1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Chart'!$C$2:$C$21</f>
            </numRef>
          </val>
        </ser>
        <ser>
          <idx val="3"/>
          <order val="3"/>
          <tx>
            <strRef>
              <f>'Gantt Chart'!D1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Chart'!$D$2:$D$21</f>
            </numRef>
          </val>
        </ser>
        <ser>
          <idx val="4"/>
          <order val="4"/>
          <tx>
            <strRef>
              <f>'Gantt Chart'!E1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Chart'!$E$2:$E$21</f>
            </numRef>
          </val>
        </ser>
        <ser>
          <idx val="5"/>
          <order val="5"/>
          <tx>
            <strRef>
              <f>'Gantt Chart'!F1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Chart'!$F$2:$F$21</f>
            </numRef>
          </val>
        </ser>
        <ser>
          <idx val="6"/>
          <order val="6"/>
          <tx>
            <strRef>
              <f>'Gantt Chart'!G1</f>
            </strRef>
          </tx>
          <spPr>
            <a:ln xmlns:a="http://schemas.openxmlformats.org/drawingml/2006/main">
              <a:prstDash val="solid"/>
            </a:ln>
          </spPr>
          <val>
            <numRef>
              <f>'Gantt Chart'!$G$2:$G$21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21" customWidth="1" min="2" max="2"/>
    <col width="21" customWidth="1" min="3" max="3"/>
    <col width="14" customWidth="1" min="4" max="4"/>
    <col width="14" customWidth="1" min="5" max="5"/>
    <col width="14" customWidth="1" min="6" max="6"/>
    <col width="14" customWidth="1" min="7" max="7"/>
    <col width="30" customWidth="1" min="8" max="8"/>
    <col width="18" customWidth="1" min="9" max="9"/>
    <col width="41" customWidth="1" min="10" max="10"/>
  </cols>
  <sheetData>
    <row r="1">
      <c r="A1" s="1" t="inlineStr">
        <is>
          <t>Taak</t>
        </is>
      </c>
      <c r="B1" s="1" t="inlineStr">
        <is>
          <t>Begin Datum</t>
        </is>
      </c>
      <c r="C1" s="1" t="inlineStr">
        <is>
          <t>Eind Datum</t>
        </is>
      </c>
      <c r="D1" s="1" t="inlineStr">
        <is>
          <t>Duur (dagen)</t>
        </is>
      </c>
      <c r="E1" s="1" t="inlineStr">
        <is>
          <t>Status</t>
        </is>
      </c>
      <c r="F1" s="1" t="inlineStr">
        <is>
          <t>Budget</t>
        </is>
      </c>
      <c r="G1" s="1" t="inlineStr">
        <is>
          <t>Verbruik</t>
        </is>
      </c>
      <c r="H1" s="1" t="inlineStr">
        <is>
          <t>Overige</t>
        </is>
      </c>
    </row>
    <row r="2">
      <c r="A2" s="2" t="inlineStr">
        <is>
          <t>Project A</t>
        </is>
      </c>
      <c r="B2" s="3" t="n">
        <v>44927</v>
      </c>
      <c r="C2" s="3" t="n">
        <v>44936</v>
      </c>
      <c r="D2" s="4">
        <f>C2-B2</f>
        <v/>
      </c>
      <c r="E2" s="2" t="inlineStr">
        <is>
          <t>Voltooid</t>
        </is>
      </c>
      <c r="F2" s="4" t="n">
        <v>1000</v>
      </c>
      <c r="G2" s="4" t="n">
        <v>800</v>
      </c>
      <c r="H2" t="inlineStr">
        <is>
          <t>Op tijd</t>
        </is>
      </c>
    </row>
    <row r="3">
      <c r="A3" s="5" t="inlineStr">
        <is>
          <t>Project B</t>
        </is>
      </c>
      <c r="B3" s="6" t="n">
        <v>44931</v>
      </c>
      <c r="C3" s="6" t="n">
        <v>44941</v>
      </c>
      <c r="D3" s="7">
        <f>C3-B3</f>
        <v/>
      </c>
      <c r="E3" s="5" t="inlineStr">
        <is>
          <t>Lopend</t>
        </is>
      </c>
      <c r="F3" s="7" t="n">
        <v>1500</v>
      </c>
      <c r="G3" s="7" t="n">
        <v>1200</v>
      </c>
      <c r="H3" t="inlineStr">
        <is>
          <t>Op schema</t>
        </is>
      </c>
    </row>
    <row r="4">
      <c r="A4" s="8" t="inlineStr">
        <is>
          <t>Project C</t>
        </is>
      </c>
      <c r="B4" s="9" t="n">
        <v>44936</v>
      </c>
      <c r="C4" s="9" t="n">
        <v>44946</v>
      </c>
      <c r="D4" s="10">
        <f>C4-B4</f>
        <v/>
      </c>
      <c r="E4" s="8" t="inlineStr">
        <is>
          <t>Niet gestart</t>
        </is>
      </c>
      <c r="F4" s="10" t="n">
        <v>800</v>
      </c>
      <c r="G4" s="10" t="n">
        <v>0</v>
      </c>
      <c r="H4" t="inlineStr">
        <is>
          <t>N.v.t.</t>
        </is>
      </c>
    </row>
    <row r="5">
      <c r="A5" s="2" t="inlineStr">
        <is>
          <t>Project D</t>
        </is>
      </c>
      <c r="B5" s="3" t="n">
        <v>44938</v>
      </c>
      <c r="C5" s="3" t="n">
        <v>44948</v>
      </c>
      <c r="D5" s="4">
        <f>C5-B5</f>
        <v/>
      </c>
      <c r="E5" s="2" t="inlineStr">
        <is>
          <t>Voltooid</t>
        </is>
      </c>
      <c r="F5" s="4" t="n">
        <v>1200</v>
      </c>
      <c r="G5" s="4" t="n">
        <v>1200</v>
      </c>
      <c r="H5" t="inlineStr">
        <is>
          <t>Op tijd</t>
        </is>
      </c>
    </row>
    <row r="6">
      <c r="A6" s="5" t="inlineStr">
        <is>
          <t>Project E</t>
        </is>
      </c>
      <c r="B6" s="6" t="n">
        <v>44941</v>
      </c>
      <c r="C6" s="6" t="n">
        <v>44951</v>
      </c>
      <c r="D6" s="7">
        <f>C6-B6</f>
        <v/>
      </c>
      <c r="E6" s="5" t="inlineStr">
        <is>
          <t>Lopend</t>
        </is>
      </c>
      <c r="F6" s="7" t="n">
        <v>900</v>
      </c>
      <c r="G6" s="7" t="n">
        <v>600</v>
      </c>
      <c r="H6" t="inlineStr">
        <is>
          <t>Vertraagd</t>
        </is>
      </c>
    </row>
    <row r="7">
      <c r="A7" s="8" t="inlineStr">
        <is>
          <t>Project F</t>
        </is>
      </c>
      <c r="B7" s="9" t="n">
        <v>44946</v>
      </c>
      <c r="C7" s="9" t="n">
        <v>44956</v>
      </c>
      <c r="D7" s="10">
        <f>C7-B7</f>
        <v/>
      </c>
      <c r="E7" s="8" t="inlineStr">
        <is>
          <t>Niet gestart</t>
        </is>
      </c>
      <c r="F7" s="10" t="n">
        <v>1100</v>
      </c>
      <c r="G7" s="10" t="n">
        <v>0</v>
      </c>
      <c r="H7" t="inlineStr">
        <is>
          <t>N.v.t.</t>
        </is>
      </c>
    </row>
    <row r="8">
      <c r="A8" s="2" t="inlineStr">
        <is>
          <t>Project G</t>
        </is>
      </c>
      <c r="B8" s="3" t="n">
        <v>44951</v>
      </c>
      <c r="C8" s="3" t="n">
        <v>44962</v>
      </c>
      <c r="D8" s="4">
        <f>C8-B8</f>
        <v/>
      </c>
      <c r="E8" s="2" t="inlineStr">
        <is>
          <t>Voltooid</t>
        </is>
      </c>
      <c r="F8" s="4" t="n">
        <v>950</v>
      </c>
      <c r="G8" s="4" t="n">
        <v>950</v>
      </c>
      <c r="H8" t="inlineStr">
        <is>
          <t>Op tijd</t>
        </is>
      </c>
    </row>
    <row r="9">
      <c r="A9" s="5" t="inlineStr">
        <is>
          <t>Project H</t>
        </is>
      </c>
      <c r="B9" s="6" t="n">
        <v>44954</v>
      </c>
      <c r="C9" s="6" t="n">
        <v>44964</v>
      </c>
      <c r="D9" s="7">
        <f>C9-B9</f>
        <v/>
      </c>
      <c r="E9" s="5" t="inlineStr">
        <is>
          <t>Lopend</t>
        </is>
      </c>
      <c r="F9" s="7" t="n">
        <v>1300</v>
      </c>
      <c r="G9" s="7" t="n">
        <v>1000</v>
      </c>
      <c r="H9" t="inlineStr">
        <is>
          <t>Op schema</t>
        </is>
      </c>
    </row>
    <row r="10">
      <c r="A10" s="8" t="inlineStr">
        <is>
          <t>Project I</t>
        </is>
      </c>
      <c r="B10" s="9" t="n">
        <v>44958</v>
      </c>
      <c r="C10" s="9" t="n">
        <v>44968</v>
      </c>
      <c r="D10" s="10">
        <f>C10-B10</f>
        <v/>
      </c>
      <c r="E10" s="8" t="inlineStr">
        <is>
          <t>Niet gestart</t>
        </is>
      </c>
      <c r="F10" s="10" t="n">
        <v>700</v>
      </c>
      <c r="G10" s="10" t="n">
        <v>0</v>
      </c>
      <c r="H10" t="inlineStr">
        <is>
          <t>N.v.t.</t>
        </is>
      </c>
    </row>
    <row r="11">
      <c r="A11" s="2" t="inlineStr">
        <is>
          <t>Project J</t>
        </is>
      </c>
      <c r="B11" s="3" t="n">
        <v>44962</v>
      </c>
      <c r="C11" s="3" t="n">
        <v>44972</v>
      </c>
      <c r="D11" s="4">
        <f>C11-B11</f>
        <v/>
      </c>
      <c r="E11" s="2" t="inlineStr">
        <is>
          <t>Voltooid</t>
        </is>
      </c>
      <c r="F11" s="4" t="n">
        <v>1200</v>
      </c>
      <c r="G11" s="4" t="n">
        <v>1200</v>
      </c>
      <c r="H11" t="inlineStr">
        <is>
          <t>Op tijd</t>
        </is>
      </c>
    </row>
    <row r="12">
      <c r="A12" s="5" t="inlineStr">
        <is>
          <t>Project K</t>
        </is>
      </c>
      <c r="B12" s="6" t="n">
        <v>44967</v>
      </c>
      <c r="C12" s="6" t="n">
        <v>44977</v>
      </c>
      <c r="D12" s="7">
        <f>C12-B12</f>
        <v/>
      </c>
      <c r="E12" s="5" t="inlineStr">
        <is>
          <t>Lopend</t>
        </is>
      </c>
      <c r="F12" s="7" t="n">
        <v>800</v>
      </c>
      <c r="G12" s="7" t="n">
        <v>400</v>
      </c>
      <c r="H12" t="inlineStr">
        <is>
          <t>Vertraagd</t>
        </is>
      </c>
    </row>
    <row r="13">
      <c r="A13" s="8" t="inlineStr">
        <is>
          <t>Project L</t>
        </is>
      </c>
      <c r="B13" s="9" t="n">
        <v>44972</v>
      </c>
      <c r="C13" s="9" t="n">
        <v>44982</v>
      </c>
      <c r="D13" s="10">
        <f>C13-B13</f>
        <v/>
      </c>
      <c r="E13" s="8" t="inlineStr">
        <is>
          <t>Niet gestart</t>
        </is>
      </c>
      <c r="F13" s="10" t="n">
        <v>600</v>
      </c>
      <c r="G13" s="10" t="n">
        <v>0</v>
      </c>
      <c r="H13" t="inlineStr">
        <is>
          <t>N.v.t.</t>
        </is>
      </c>
    </row>
    <row r="14">
      <c r="A14" s="2" t="inlineStr">
        <is>
          <t>Project M</t>
        </is>
      </c>
      <c r="B14" s="3" t="n">
        <v>44977</v>
      </c>
      <c r="C14" s="3" t="n">
        <v>44987</v>
      </c>
      <c r="D14" s="4">
        <f>C14-B14</f>
        <v/>
      </c>
      <c r="E14" s="2" t="inlineStr">
        <is>
          <t>Voltooid</t>
        </is>
      </c>
      <c r="F14" s="4" t="n">
        <v>1100</v>
      </c>
      <c r="G14" s="4" t="n">
        <v>1100</v>
      </c>
      <c r="H14" t="inlineStr">
        <is>
          <t>Op tijd</t>
        </is>
      </c>
    </row>
    <row r="15">
      <c r="A15" s="5" t="inlineStr">
        <is>
          <t>Project N</t>
        </is>
      </c>
      <c r="B15" s="6" t="n">
        <v>44982</v>
      </c>
      <c r="C15" s="6" t="n">
        <v>44992</v>
      </c>
      <c r="D15" s="7">
        <f>C15-B15</f>
        <v/>
      </c>
      <c r="E15" s="5" t="inlineStr">
        <is>
          <t>Lopend</t>
        </is>
      </c>
      <c r="F15" s="7" t="n">
        <v>950</v>
      </c>
      <c r="G15" s="7" t="n">
        <v>700</v>
      </c>
      <c r="H15" t="inlineStr">
        <is>
          <t>Op schema</t>
        </is>
      </c>
    </row>
    <row r="16">
      <c r="A16" s="8" t="inlineStr">
        <is>
          <t>Project O</t>
        </is>
      </c>
      <c r="B16" s="9" t="n">
        <v>44986</v>
      </c>
      <c r="C16" s="9" t="n">
        <v>44996</v>
      </c>
      <c r="D16" s="10">
        <f>C16-B16</f>
        <v/>
      </c>
      <c r="E16" s="8" t="inlineStr">
        <is>
          <t>Niet gestart</t>
        </is>
      </c>
      <c r="F16" s="10" t="n">
        <v>750</v>
      </c>
      <c r="G16" s="10" t="n">
        <v>0</v>
      </c>
      <c r="H16" t="inlineStr">
        <is>
          <t>N.v.t.</t>
        </is>
      </c>
    </row>
    <row r="17">
      <c r="A17" s="2" t="inlineStr">
        <is>
          <t>Project P</t>
        </is>
      </c>
      <c r="B17" s="3" t="n">
        <v>44990</v>
      </c>
      <c r="C17" s="3" t="n">
        <v>45000</v>
      </c>
      <c r="D17" s="4">
        <f>C17-B17</f>
        <v/>
      </c>
      <c r="E17" s="2" t="inlineStr">
        <is>
          <t>Voltooid</t>
        </is>
      </c>
      <c r="F17" s="4" t="n">
        <v>1300</v>
      </c>
      <c r="G17" s="4" t="n">
        <v>1300</v>
      </c>
      <c r="H17" t="inlineStr">
        <is>
          <t>Op tijd</t>
        </is>
      </c>
    </row>
    <row r="18">
      <c r="A18" s="5" t="inlineStr">
        <is>
          <t>Project Q</t>
        </is>
      </c>
      <c r="B18" s="6" t="n">
        <v>44995</v>
      </c>
      <c r="C18" s="6" t="n">
        <v>45005</v>
      </c>
      <c r="D18" s="7">
        <f>C18-B18</f>
        <v/>
      </c>
      <c r="E18" s="5" t="inlineStr">
        <is>
          <t>Lopend</t>
        </is>
      </c>
      <c r="F18" s="7" t="n">
        <v>900</v>
      </c>
      <c r="G18" s="7" t="n">
        <v>600</v>
      </c>
      <c r="H18" t="inlineStr">
        <is>
          <t>Vertraagd</t>
        </is>
      </c>
    </row>
    <row r="19">
      <c r="A19" s="8" t="inlineStr">
        <is>
          <t>Project R</t>
        </is>
      </c>
      <c r="B19" s="9" t="n">
        <v>45000</v>
      </c>
      <c r="C19" s="9" t="n">
        <v>45010</v>
      </c>
      <c r="D19" s="10">
        <f>C19-B19</f>
        <v/>
      </c>
      <c r="E19" s="8" t="inlineStr">
        <is>
          <t>Niet gestart</t>
        </is>
      </c>
      <c r="F19" s="10" t="n">
        <v>500</v>
      </c>
      <c r="G19" s="10" t="n">
        <v>0</v>
      </c>
      <c r="H19" t="inlineStr">
        <is>
          <t>N.v.t.</t>
        </is>
      </c>
    </row>
    <row r="20">
      <c r="A20" s="2" t="inlineStr">
        <is>
          <t>Project S</t>
        </is>
      </c>
      <c r="B20" s="3" t="n">
        <v>45005</v>
      </c>
      <c r="C20" s="3" t="n">
        <v>45015</v>
      </c>
      <c r="D20" s="4">
        <f>C20-B20</f>
        <v/>
      </c>
      <c r="E20" s="2" t="inlineStr">
        <is>
          <t>Voltooid</t>
        </is>
      </c>
      <c r="F20" s="4" t="n">
        <v>1150</v>
      </c>
      <c r="G20" s="4" t="n">
        <v>1150</v>
      </c>
      <c r="H20" t="inlineStr">
        <is>
          <t>Op tijd</t>
        </is>
      </c>
    </row>
    <row r="21">
      <c r="A21" t="inlineStr">
        <is>
          <t>Project T</t>
        </is>
      </c>
      <c r="B21" s="11" t="n">
        <v>45010</v>
      </c>
      <c r="C21" s="11" t="n">
        <v>45020</v>
      </c>
      <c r="D21" s="12" t="n">
        <v>10</v>
      </c>
      <c r="E21" t="inlineStr">
        <is>
          <t>Lopend</t>
        </is>
      </c>
      <c r="F21" s="12">
        <f>SUM(F2:F20)</f>
        <v/>
      </c>
      <c r="G21" s="12">
        <f>SUM(G2:G20)</f>
        <v/>
      </c>
      <c r="H21">
        <f>COUNTIF(E2:E20, 'Voltooid')</f>
        <v/>
      </c>
      <c r="I21">
        <f>AVERAGE(G2:G20)</f>
        <v/>
      </c>
      <c r="J21">
        <f>VLOOKUP('Project A', A2:G20, 6, FALSE)</f>
        <v/>
      </c>
    </row>
  </sheetData>
  <autoFilter ref="A1:H20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2025-10-31T17:33:27Z</dcterms:created>
  <dcterms:modified xmlns:dcterms="http://purl.org/dc/terms/" xmlns:xsi="http://www.w3.org/2001/XMLSchema-instance" xsi:type="dcterms:W3CDTF">2025-10-31T17:33:27Z</dcterms:modified>
</cp:coreProperties>
</file>